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68" yWindow="312" windowWidth="21828" windowHeight="9276"/>
  </bookViews>
  <sheets>
    <sheet name="Hoja1" sheetId="1" r:id="rId1"/>
  </sheets>
  <externalReferences>
    <externalReference r:id="rId2"/>
  </externalReferences>
  <definedNames>
    <definedName name="ENTE_PUBLICO_A">'[1]Info General'!$C$7</definedName>
    <definedName name="GASTO_E_FIN_01">Hoja1!$B$28</definedName>
    <definedName name="GASTO_E_FIN_02">Hoja1!$C$28</definedName>
    <definedName name="GASTO_E_FIN_03">Hoja1!$D$28</definedName>
    <definedName name="GASTO_E_FIN_04">Hoja1!$E$28</definedName>
    <definedName name="GASTO_E_FIN_05">Hoja1!$F$28</definedName>
    <definedName name="GASTO_E_FIN_06">Hoja1!$G$28</definedName>
    <definedName name="GASTO_E_T1">Hoja1!$B$19</definedName>
    <definedName name="GASTO_E_T2">Hoja1!$C$19</definedName>
    <definedName name="GASTO_E_T3">Hoja1!$D$19</definedName>
    <definedName name="GASTO_E_T4">Hoja1!$E$19</definedName>
    <definedName name="GASTO_E_T5">Hoja1!$F$19</definedName>
    <definedName name="GASTO_E_T6">Hoja1!$G$19</definedName>
    <definedName name="GASTO_NE_FIN_01">Hoja1!$B$18</definedName>
    <definedName name="GASTO_NE_FIN_02">Hoja1!$C$18</definedName>
    <definedName name="GASTO_NE_FIN_03">Hoja1!$D$18</definedName>
    <definedName name="GASTO_NE_FIN_04">Hoja1!$E$18</definedName>
    <definedName name="GASTO_NE_FIN_05">Hoja1!$F$18</definedName>
    <definedName name="GASTO_NE_FIN_06">Hoja1!$G$18</definedName>
    <definedName name="GASTO_NE_T1">Hoja1!$B$9</definedName>
    <definedName name="GASTO_NE_T2">Hoja1!$C$9</definedName>
    <definedName name="GASTO_NE_T3">Hoja1!$D$9</definedName>
    <definedName name="GASTO_NE_T4">Hoja1!$E$9</definedName>
    <definedName name="GASTO_NE_T5">Hoja1!$F$9</definedName>
    <definedName name="GASTO_NE_T6">Hoja1!$G$9</definedName>
    <definedName name="TRIMESTRE">'[1]Info General'!$C$16</definedName>
  </definedNames>
  <calcPr calcId="144525"/>
</workbook>
</file>

<file path=xl/calcChain.xml><?xml version="1.0" encoding="utf-8"?>
<calcChain xmlns="http://schemas.openxmlformats.org/spreadsheetml/2006/main">
  <c r="G19" i="1" l="1"/>
  <c r="F19" i="1"/>
  <c r="E19" i="1"/>
  <c r="D19" i="1"/>
  <c r="C19" i="1"/>
  <c r="B19" i="1"/>
  <c r="G17" i="1"/>
  <c r="G9" i="1"/>
  <c r="F9" i="1"/>
  <c r="E9" i="1"/>
  <c r="D9" i="1"/>
  <c r="C9" i="1"/>
  <c r="B9" i="1"/>
  <c r="A5" i="1"/>
  <c r="A2" i="1"/>
  <c r="E29" i="1" l="1"/>
  <c r="F29" i="1"/>
  <c r="C29" i="1"/>
  <c r="D29" i="1"/>
  <c r="B29" i="1"/>
  <c r="G29" i="1"/>
</calcChain>
</file>

<file path=xl/sharedStrings.xml><?xml version="1.0" encoding="utf-8"?>
<sst xmlns="http://schemas.openxmlformats.org/spreadsheetml/2006/main" count="34" uniqueCount="25">
  <si>
    <t>Formato 6 b) Estado Analítico del Ejercicio del Presupuesto de Egresos Detallado - LDF 
                        (Clasificación Administrativa)</t>
  </si>
  <si>
    <t>Estado Analítico del Ejercicio del Presupuesto de Egresos Detallado - LDF</t>
  </si>
  <si>
    <t>Clasificación Administrativa</t>
  </si>
  <si>
    <t>(PESOS)</t>
  </si>
  <si>
    <t>Concepto (c)</t>
  </si>
  <si>
    <t>Egresos</t>
  </si>
  <si>
    <t>Subejercicio (e)</t>
  </si>
  <si>
    <t>Aprobado (d)</t>
  </si>
  <si>
    <t>Ampliaciones/ (Reducciones)</t>
  </si>
  <si>
    <t>Modificado</t>
  </si>
  <si>
    <t>Devengado</t>
  </si>
  <si>
    <t>Pagado</t>
  </si>
  <si>
    <t>I. Gasto No Etiquetado (I=A+B+C+D+E+F+G+H)</t>
  </si>
  <si>
    <t>A. Dependencia o Unidad Administrativa 1</t>
  </si>
  <si>
    <t>B. Dependencia o Unidad Administrativa 2</t>
  </si>
  <si>
    <t>C. Dependencia o Unidad Administrativa 3</t>
  </si>
  <si>
    <t>D. Dependencia o Unidad Administrativa 4</t>
  </si>
  <si>
    <t>E. Dependencia o Unidad Administrativa 5</t>
  </si>
  <si>
    <t>F. Dependencia o Unidad Administrativa 6</t>
  </si>
  <si>
    <t>G. Dependencia o Unidad Administrativa 7</t>
  </si>
  <si>
    <t>H. Dependencia o Unidad Administrativa xx</t>
  </si>
  <si>
    <t>*</t>
  </si>
  <si>
    <t>II. Gasto Etiquetado (II=A+B+C+D+E+F+G+H)</t>
  </si>
  <si>
    <t>III. Total de Egresos (III = I + II)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</si>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</sst>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3" fillId="0" borderId="0" xfId="0" applyFont="1" applyBorder="1" applyAlignment="1">
      <alignment horizontal="left" vertical="center" wrapText="1"/>
    </xf>
    <xf numFmtId="0" fontId="1" fillId="2" borderId="1" xfId="0" applyFont="1" applyFill="1" applyBorder="1" applyAlignment="1" applyProtection="1">
      <alignment horizontal="center" vertical="center"/>
    </xf>
    <xf numFmtId="0" fontId="1" fillId="2" borderId="2" xfId="0" applyFont="1" applyFill="1" applyBorder="1" applyAlignment="1" applyProtection="1">
      <alignment horizontal="center" vertical="center"/>
    </xf>
    <xf numFmtId="0" fontId="1" fillId="2" borderId="3" xfId="0" applyFont="1" applyFill="1" applyBorder="1" applyAlignment="1" applyProtection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 vertical="center"/>
    </xf>
    <xf numFmtId="0" fontId="1" fillId="2" borderId="0" xfId="0" applyFont="1" applyFill="1" applyBorder="1" applyAlignment="1" applyProtection="1">
      <alignment horizontal="center" vertical="center"/>
    </xf>
    <xf numFmtId="0" fontId="1" fillId="2" borderId="5" xfId="0" applyFont="1" applyFill="1" applyBorder="1" applyAlignment="1" applyProtection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left" vertical="center" indent="3"/>
    </xf>
    <xf numFmtId="0" fontId="1" fillId="0" borderId="9" xfId="0" applyFont="1" applyFill="1" applyBorder="1" applyAlignment="1" applyProtection="1">
      <alignment vertical="center"/>
      <protection locked="0"/>
    </xf>
    <xf numFmtId="0" fontId="0" fillId="0" borderId="12" xfId="0" applyFill="1" applyBorder="1" applyAlignment="1" applyProtection="1">
      <alignment horizontal="left" vertical="center" indent="6"/>
      <protection locked="0"/>
    </xf>
    <xf numFmtId="0" fontId="0" fillId="0" borderId="12" xfId="0" applyFill="1" applyBorder="1" applyAlignment="1" applyProtection="1">
      <alignment vertical="center"/>
      <protection locked="0"/>
    </xf>
    <xf numFmtId="0" fontId="0" fillId="0" borderId="12" xfId="0" applyFont="1" applyFill="1" applyBorder="1" applyAlignment="1" applyProtection="1">
      <alignment vertical="center"/>
      <protection locked="0"/>
    </xf>
    <xf numFmtId="0" fontId="0" fillId="0" borderId="0" xfId="0" applyProtection="1">
      <protection locked="0"/>
    </xf>
    <xf numFmtId="0" fontId="2" fillId="0" borderId="12" xfId="0" applyFont="1" applyFill="1" applyBorder="1" applyAlignment="1">
      <alignment vertical="center"/>
    </xf>
    <xf numFmtId="0" fontId="0" fillId="0" borderId="12" xfId="0" applyFill="1" applyBorder="1" applyAlignment="1">
      <alignment vertical="center"/>
    </xf>
    <xf numFmtId="0" fontId="1" fillId="0" borderId="12" xfId="0" applyFont="1" applyFill="1" applyBorder="1" applyAlignment="1">
      <alignment horizontal="left" vertical="center" indent="3"/>
    </xf>
    <xf numFmtId="0" fontId="1" fillId="0" borderId="12" xfId="0" applyFont="1" applyFill="1" applyBorder="1" applyAlignment="1" applyProtection="1">
      <alignment vertical="center"/>
      <protection locked="0"/>
    </xf>
    <xf numFmtId="0" fontId="0" fillId="0" borderId="11" xfId="0" applyBorder="1" applyAlignment="1">
      <alignment vertical="center"/>
    </xf>
    <xf numFmtId="0" fontId="0" fillId="0" borderId="11" xfId="0" applyFont="1" applyBorder="1" applyAlignment="1">
      <alignment vertical="center"/>
    </xf>
    <xf numFmtId="0" fontId="0" fillId="0" borderId="0" xfId="0" applyFill="1" applyBorder="1"/>
    <xf numFmtId="0" fontId="4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RECFIN2_240118/a.%202018/Cuenta%20P&#250;blica%202018/SIRET%203er%20trimestre%202018/0361_LDF_1803_PEGT_UPJ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>
        <row r="7">
          <cell r="C7" t="str">
            <v>UNIVERSIDAD POLITECNICA DE JUVENTINO ROSAS, Gobierno del Estado de Guanajuato (a)</v>
          </cell>
        </row>
        <row r="16">
          <cell r="C16" t="str">
            <v>Del 1 de enero al 30 de marzo de 2018 (b)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"/>
  <sheetViews>
    <sheetView tabSelected="1" workbookViewId="0">
      <selection activeCell="A32" sqref="A32"/>
    </sheetView>
  </sheetViews>
  <sheetFormatPr baseColWidth="10" defaultColWidth="0" defaultRowHeight="0" zeroHeight="1" x14ac:dyDescent="0.3"/>
  <cols>
    <col min="1" max="1" width="44.88671875" customWidth="1"/>
    <col min="2" max="6" width="20.6640625" customWidth="1"/>
    <col min="7" max="7" width="18.33203125" customWidth="1"/>
    <col min="8" max="16384" width="10.6640625" hidden="1"/>
  </cols>
  <sheetData>
    <row r="1" spans="1:7" ht="21" x14ac:dyDescent="0.3">
      <c r="A1" s="1" t="s">
        <v>0</v>
      </c>
      <c r="B1" s="1"/>
      <c r="C1" s="1"/>
      <c r="D1" s="1"/>
      <c r="E1" s="1"/>
      <c r="F1" s="1"/>
      <c r="G1" s="1"/>
    </row>
    <row r="2" spans="1:7" ht="14.4" x14ac:dyDescent="0.3">
      <c r="A2" s="2" t="str">
        <f>ENTE_PUBLICO_A</f>
        <v>UNIVERSIDAD POLITECNICA DE JUVENTINO ROSAS, Gobierno del Estado de Guanajuato (a)</v>
      </c>
      <c r="B2" s="3"/>
      <c r="C2" s="3"/>
      <c r="D2" s="3"/>
      <c r="E2" s="3"/>
      <c r="F2" s="3"/>
      <c r="G2" s="4"/>
    </row>
    <row r="3" spans="1:7" ht="14.4" x14ac:dyDescent="0.3">
      <c r="A3" s="5" t="s">
        <v>1</v>
      </c>
      <c r="B3" s="6"/>
      <c r="C3" s="6"/>
      <c r="D3" s="6"/>
      <c r="E3" s="6"/>
      <c r="F3" s="6"/>
      <c r="G3" s="7"/>
    </row>
    <row r="4" spans="1:7" ht="14.4" x14ac:dyDescent="0.3">
      <c r="A4" s="5" t="s">
        <v>2</v>
      </c>
      <c r="B4" s="6"/>
      <c r="C4" s="6"/>
      <c r="D4" s="6"/>
      <c r="E4" s="6"/>
      <c r="F4" s="6"/>
      <c r="G4" s="7"/>
    </row>
    <row r="5" spans="1:7" ht="14.4" x14ac:dyDescent="0.3">
      <c r="A5" s="8" t="str">
        <f>TRIMESTRE</f>
        <v>Del 1 de enero al 30 de marzo de 2018 (b)</v>
      </c>
      <c r="B5" s="9"/>
      <c r="C5" s="9"/>
      <c r="D5" s="9"/>
      <c r="E5" s="9"/>
      <c r="F5" s="9"/>
      <c r="G5" s="10"/>
    </row>
    <row r="6" spans="1:7" ht="14.4" x14ac:dyDescent="0.3">
      <c r="A6" s="11" t="s">
        <v>3</v>
      </c>
      <c r="B6" s="12"/>
      <c r="C6" s="12"/>
      <c r="D6" s="12"/>
      <c r="E6" s="12"/>
      <c r="F6" s="12"/>
      <c r="G6" s="13"/>
    </row>
    <row r="7" spans="1:7" ht="14.4" x14ac:dyDescent="0.3">
      <c r="A7" s="14" t="s">
        <v>4</v>
      </c>
      <c r="B7" s="15" t="s">
        <v>5</v>
      </c>
      <c r="C7" s="15"/>
      <c r="D7" s="15"/>
      <c r="E7" s="15"/>
      <c r="F7" s="15"/>
      <c r="G7" s="16" t="s">
        <v>6</v>
      </c>
    </row>
    <row r="8" spans="1:7" ht="28.8" x14ac:dyDescent="0.3">
      <c r="A8" s="17"/>
      <c r="B8" s="18" t="s">
        <v>7</v>
      </c>
      <c r="C8" s="19" t="s">
        <v>8</v>
      </c>
      <c r="D8" s="18" t="s">
        <v>9</v>
      </c>
      <c r="E8" s="18" t="s">
        <v>10</v>
      </c>
      <c r="F8" s="18" t="s">
        <v>11</v>
      </c>
      <c r="G8" s="20"/>
    </row>
    <row r="9" spans="1:7" ht="14.4" x14ac:dyDescent="0.3">
      <c r="A9" s="21" t="s">
        <v>12</v>
      </c>
      <c r="B9" s="22">
        <f>SUM(B10:GASTO_NE_FIN_01)</f>
        <v>34981155.340000004</v>
      </c>
      <c r="C9" s="22">
        <f>SUM(C10:GASTO_NE_FIN_02)</f>
        <v>4784298.0599999996</v>
      </c>
      <c r="D9" s="22">
        <f>SUM(D10:GASTO_NE_FIN_03)</f>
        <v>39765453.400000006</v>
      </c>
      <c r="E9" s="22">
        <f>SUM(E10:GASTO_NE_FIN_04)</f>
        <v>28814129.34</v>
      </c>
      <c r="F9" s="22">
        <f>SUM(F10:GASTO_NE_FIN_05)</f>
        <v>28812679.34</v>
      </c>
      <c r="G9" s="22">
        <f>SUM(G10:GASTO_NE_FIN_06)</f>
        <v>10951324.060000001</v>
      </c>
    </row>
    <row r="10" spans="1:7" s="26" customFormat="1" ht="14.4" x14ac:dyDescent="0.3">
      <c r="A10" s="23" t="s">
        <v>13</v>
      </c>
      <c r="B10" s="24">
        <v>2191273.23</v>
      </c>
      <c r="C10" s="24">
        <v>288950.46000000002</v>
      </c>
      <c r="D10" s="24">
        <v>2480223.69</v>
      </c>
      <c r="E10" s="24">
        <v>1794298.16</v>
      </c>
      <c r="F10" s="24">
        <v>1794298.16</v>
      </c>
      <c r="G10" s="25">
        <v>685925.53</v>
      </c>
    </row>
    <row r="11" spans="1:7" s="26" customFormat="1" ht="14.4" x14ac:dyDescent="0.3">
      <c r="A11" s="23" t="s">
        <v>14</v>
      </c>
      <c r="B11" s="24">
        <v>23862695.09</v>
      </c>
      <c r="C11" s="24">
        <v>2288510.5099999998</v>
      </c>
      <c r="D11" s="24">
        <v>26151205.600000001</v>
      </c>
      <c r="E11" s="24">
        <v>20817805.140000001</v>
      </c>
      <c r="F11" s="24">
        <v>20816355.140000001</v>
      </c>
      <c r="G11" s="25">
        <v>5333400.4600000009</v>
      </c>
    </row>
    <row r="12" spans="1:7" s="26" customFormat="1" ht="14.4" x14ac:dyDescent="0.3">
      <c r="A12" s="23" t="s">
        <v>15</v>
      </c>
      <c r="B12" s="24">
        <v>8927187.0199999996</v>
      </c>
      <c r="C12" s="24">
        <v>2206837.09</v>
      </c>
      <c r="D12" s="24">
        <v>11134024.109999999</v>
      </c>
      <c r="E12" s="24">
        <v>6202026.04</v>
      </c>
      <c r="F12" s="24">
        <v>6202026.04</v>
      </c>
      <c r="G12" s="25">
        <v>4931998.0699999994</v>
      </c>
    </row>
    <row r="13" spans="1:7" s="26" customFormat="1" ht="14.4" x14ac:dyDescent="0.3">
      <c r="A13" s="23" t="s">
        <v>16</v>
      </c>
      <c r="B13" s="24">
        <v>0</v>
      </c>
      <c r="C13" s="24">
        <v>0</v>
      </c>
      <c r="D13" s="24">
        <v>0</v>
      </c>
      <c r="E13" s="24">
        <v>0</v>
      </c>
      <c r="F13" s="24">
        <v>0</v>
      </c>
      <c r="G13" s="25">
        <v>0</v>
      </c>
    </row>
    <row r="14" spans="1:7" s="26" customFormat="1" ht="14.4" x14ac:dyDescent="0.3">
      <c r="A14" s="23" t="s">
        <v>17</v>
      </c>
      <c r="B14" s="24">
        <v>0</v>
      </c>
      <c r="C14" s="24">
        <v>0</v>
      </c>
      <c r="D14" s="24">
        <v>0</v>
      </c>
      <c r="E14" s="24">
        <v>0</v>
      </c>
      <c r="F14" s="24">
        <v>0</v>
      </c>
      <c r="G14" s="25">
        <v>0</v>
      </c>
    </row>
    <row r="15" spans="1:7" s="26" customFormat="1" ht="14.4" x14ac:dyDescent="0.3">
      <c r="A15" s="23" t="s">
        <v>18</v>
      </c>
      <c r="B15" s="24">
        <v>0</v>
      </c>
      <c r="C15" s="24">
        <v>0</v>
      </c>
      <c r="D15" s="24">
        <v>0</v>
      </c>
      <c r="E15" s="24">
        <v>0</v>
      </c>
      <c r="F15" s="24">
        <v>0</v>
      </c>
      <c r="G15" s="25">
        <v>0</v>
      </c>
    </row>
    <row r="16" spans="1:7" s="26" customFormat="1" ht="14.4" x14ac:dyDescent="0.3">
      <c r="A16" s="23" t="s">
        <v>19</v>
      </c>
      <c r="B16" s="24">
        <v>0</v>
      </c>
      <c r="C16" s="24">
        <v>0</v>
      </c>
      <c r="D16" s="24">
        <v>0</v>
      </c>
      <c r="E16" s="24">
        <v>0</v>
      </c>
      <c r="F16" s="24">
        <v>0</v>
      </c>
      <c r="G16" s="25">
        <v>0</v>
      </c>
    </row>
    <row r="17" spans="1:7" s="26" customFormat="1" ht="14.4" x14ac:dyDescent="0.3">
      <c r="A17" s="23" t="s">
        <v>20</v>
      </c>
      <c r="B17" s="24">
        <v>0</v>
      </c>
      <c r="C17" s="24">
        <v>0</v>
      </c>
      <c r="D17" s="24">
        <v>0</v>
      </c>
      <c r="E17" s="24">
        <v>0</v>
      </c>
      <c r="F17" s="24">
        <v>0</v>
      </c>
      <c r="G17" s="25">
        <f t="shared" ref="G17" si="0">D17-E17</f>
        <v>0</v>
      </c>
    </row>
    <row r="18" spans="1:7" ht="14.4" x14ac:dyDescent="0.3">
      <c r="A18" s="27" t="s">
        <v>21</v>
      </c>
      <c r="B18" s="28"/>
      <c r="C18" s="28"/>
      <c r="D18" s="28"/>
      <c r="E18" s="28"/>
      <c r="F18" s="28"/>
      <c r="G18" s="28"/>
    </row>
    <row r="19" spans="1:7" s="26" customFormat="1" ht="14.4" x14ac:dyDescent="0.3">
      <c r="A19" s="29" t="s">
        <v>22</v>
      </c>
      <c r="B19" s="30">
        <f>SUM(B20:GASTO_E_FIN_01)</f>
        <v>0</v>
      </c>
      <c r="C19" s="30">
        <f>SUM(C20:GASTO_E_FIN_02)</f>
        <v>14272627.560000001</v>
      </c>
      <c r="D19" s="30">
        <f>SUM(D20:GASTO_E_FIN_03)</f>
        <v>14272627.560000001</v>
      </c>
      <c r="E19" s="30">
        <f>SUM(E20:GASTO_E_FIN_04)</f>
        <v>7148340.8100000005</v>
      </c>
      <c r="F19" s="30">
        <f>SUM(F20:GASTO_E_FIN_05)</f>
        <v>7122820.8100000005</v>
      </c>
      <c r="G19" s="30">
        <f>SUM(G20:GASTO_E_FIN_06)</f>
        <v>7124286.75</v>
      </c>
    </row>
    <row r="20" spans="1:7" s="26" customFormat="1" ht="14.4" x14ac:dyDescent="0.3">
      <c r="A20" s="23" t="s">
        <v>13</v>
      </c>
      <c r="B20" s="24">
        <v>0</v>
      </c>
      <c r="C20" s="24">
        <v>1891561.62</v>
      </c>
      <c r="D20" s="24">
        <v>1891561.62</v>
      </c>
      <c r="E20" s="24">
        <v>653910.21</v>
      </c>
      <c r="F20" s="24">
        <v>653910.21</v>
      </c>
      <c r="G20" s="24">
        <v>1237651.4100000001</v>
      </c>
    </row>
    <row r="21" spans="1:7" s="26" customFormat="1" ht="14.4" x14ac:dyDescent="0.3">
      <c r="A21" s="23" t="s">
        <v>14</v>
      </c>
      <c r="B21" s="24">
        <v>0</v>
      </c>
      <c r="C21" s="24">
        <v>8101544.2000000002</v>
      </c>
      <c r="D21" s="24">
        <v>8101544.2000000002</v>
      </c>
      <c r="E21" s="24">
        <v>4052015.19</v>
      </c>
      <c r="F21" s="24">
        <v>4026495.19</v>
      </c>
      <c r="G21" s="24">
        <v>4049529.0100000002</v>
      </c>
    </row>
    <row r="22" spans="1:7" s="26" customFormat="1" ht="14.4" x14ac:dyDescent="0.3">
      <c r="A22" s="23" t="s">
        <v>15</v>
      </c>
      <c r="B22" s="24">
        <v>0</v>
      </c>
      <c r="C22" s="24">
        <v>4279521.74</v>
      </c>
      <c r="D22" s="24">
        <v>4279521.74</v>
      </c>
      <c r="E22" s="24">
        <v>2442415.41</v>
      </c>
      <c r="F22" s="24">
        <v>2442415.41</v>
      </c>
      <c r="G22" s="24">
        <v>1837106.33</v>
      </c>
    </row>
    <row r="23" spans="1:7" s="26" customFormat="1" ht="14.4" x14ac:dyDescent="0.3">
      <c r="A23" s="23" t="s">
        <v>16</v>
      </c>
      <c r="B23" s="24">
        <v>0</v>
      </c>
      <c r="C23" s="24">
        <v>0</v>
      </c>
      <c r="D23" s="24">
        <v>0</v>
      </c>
      <c r="E23" s="24">
        <v>0</v>
      </c>
      <c r="F23" s="24">
        <v>0</v>
      </c>
      <c r="G23" s="24">
        <v>0</v>
      </c>
    </row>
    <row r="24" spans="1:7" s="26" customFormat="1" ht="14.4" x14ac:dyDescent="0.3">
      <c r="A24" s="23" t="s">
        <v>17</v>
      </c>
      <c r="B24" s="24">
        <v>0</v>
      </c>
      <c r="C24" s="24">
        <v>0</v>
      </c>
      <c r="D24" s="24">
        <v>0</v>
      </c>
      <c r="E24" s="24">
        <v>0</v>
      </c>
      <c r="F24" s="24">
        <v>0</v>
      </c>
      <c r="G24" s="24">
        <v>0</v>
      </c>
    </row>
    <row r="25" spans="1:7" s="26" customFormat="1" ht="14.4" x14ac:dyDescent="0.3">
      <c r="A25" s="23" t="s">
        <v>18</v>
      </c>
      <c r="B25" s="24">
        <v>0</v>
      </c>
      <c r="C25" s="24">
        <v>0</v>
      </c>
      <c r="D25" s="24">
        <v>0</v>
      </c>
      <c r="E25" s="24">
        <v>0</v>
      </c>
      <c r="F25" s="24">
        <v>0</v>
      </c>
      <c r="G25" s="24">
        <v>0</v>
      </c>
    </row>
    <row r="26" spans="1:7" s="26" customFormat="1" ht="14.4" x14ac:dyDescent="0.3">
      <c r="A26" s="23" t="s">
        <v>19</v>
      </c>
      <c r="B26" s="24">
        <v>0</v>
      </c>
      <c r="C26" s="24">
        <v>0</v>
      </c>
      <c r="D26" s="24">
        <v>0</v>
      </c>
      <c r="E26" s="24">
        <v>0</v>
      </c>
      <c r="F26" s="24">
        <v>0</v>
      </c>
      <c r="G26" s="24">
        <v>0</v>
      </c>
    </row>
    <row r="27" spans="1:7" s="26" customFormat="1" ht="14.4" x14ac:dyDescent="0.3">
      <c r="A27" s="23" t="s">
        <v>20</v>
      </c>
      <c r="B27" s="24">
        <v>0</v>
      </c>
      <c r="C27" s="24">
        <v>0</v>
      </c>
      <c r="D27" s="24">
        <v>0</v>
      </c>
      <c r="E27" s="24">
        <v>0</v>
      </c>
      <c r="F27" s="24">
        <v>0</v>
      </c>
      <c r="G27" s="24">
        <v>0</v>
      </c>
    </row>
    <row r="28" spans="1:7" ht="14.4" x14ac:dyDescent="0.3">
      <c r="A28" s="27" t="s">
        <v>21</v>
      </c>
      <c r="B28" s="28"/>
      <c r="C28" s="28"/>
      <c r="D28" s="28"/>
      <c r="E28" s="28"/>
      <c r="F28" s="28"/>
      <c r="G28" s="28"/>
    </row>
    <row r="29" spans="1:7" ht="14.4" x14ac:dyDescent="0.3">
      <c r="A29" s="29" t="s">
        <v>23</v>
      </c>
      <c r="B29" s="30">
        <f>GASTO_NE_T1+GASTO_E_T1</f>
        <v>34981155.340000004</v>
      </c>
      <c r="C29" s="30">
        <f>GASTO_NE_T2+GASTO_E_T2</f>
        <v>19056925.620000001</v>
      </c>
      <c r="D29" s="30">
        <f>GASTO_NE_T3+GASTO_E_T3</f>
        <v>54038080.960000008</v>
      </c>
      <c r="E29" s="30">
        <f>GASTO_NE_T4+GASTO_E_T4</f>
        <v>35962470.149999999</v>
      </c>
      <c r="F29" s="30">
        <f>GASTO_NE_T5+GASTO_E_T5</f>
        <v>35935500.149999999</v>
      </c>
      <c r="G29" s="30">
        <f>GASTO_NE_T6+GASTO_E_T6</f>
        <v>18075610.810000002</v>
      </c>
    </row>
    <row r="30" spans="1:7" ht="14.4" x14ac:dyDescent="0.3">
      <c r="A30" s="29"/>
      <c r="B30" s="30"/>
      <c r="C30" s="30"/>
      <c r="D30" s="30"/>
      <c r="E30" s="30"/>
      <c r="F30" s="30"/>
      <c r="G30" s="30"/>
    </row>
    <row r="31" spans="1:7" ht="14.4" x14ac:dyDescent="0.3">
      <c r="A31" s="29"/>
      <c r="B31" s="30"/>
      <c r="C31" s="30"/>
      <c r="D31" s="30"/>
      <c r="E31" s="30"/>
      <c r="F31" s="30"/>
      <c r="G31" s="30"/>
    </row>
    <row r="32" spans="1:7" ht="14.4" x14ac:dyDescent="0.3">
      <c r="A32" s="34" t="s">
        <v>24</v>
      </c>
      <c r="B32" s="31"/>
      <c r="C32" s="31"/>
      <c r="D32" s="31"/>
      <c r="E32" s="31"/>
      <c r="F32" s="31"/>
      <c r="G32" s="32"/>
    </row>
    <row r="33" spans="1:1" ht="14.4" hidden="1" x14ac:dyDescent="0.3">
      <c r="A33" s="33"/>
    </row>
  </sheetData>
  <mergeCells count="9">
    <mergeCell ref="A7:A8"/>
    <mergeCell ref="B7:F7"/>
    <mergeCell ref="G7:G8"/>
    <mergeCell ref="A1:G1"/>
    <mergeCell ref="A2:G2"/>
    <mergeCell ref="A3:G3"/>
    <mergeCell ref="A4:G4"/>
    <mergeCell ref="A5:G5"/>
    <mergeCell ref="A6:G6"/>
  </mergeCells>
  <dataValidations count="1">
    <dataValidation type="decimal" allowBlank="1" showInputMessage="1" showErrorMessage="1" sqref="B9:G31">
      <formula1>-1.79769313486231E+100</formula1>
      <formula2>1.79769313486231E+100</formula2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24</vt:i4>
      </vt:variant>
    </vt:vector>
  </HeadingPairs>
  <TitlesOfParts>
    <vt:vector size="25" baseType="lpstr">
      <vt:lpstr>Hoja1</vt:lpstr>
      <vt:lpstr>GASTO_E_FIN_01</vt:lpstr>
      <vt:lpstr>GASTO_E_FIN_02</vt:lpstr>
      <vt:lpstr>GASTO_E_FIN_03</vt:lpstr>
      <vt:lpstr>GASTO_E_FIN_04</vt:lpstr>
      <vt:lpstr>GASTO_E_FIN_05</vt:lpstr>
      <vt:lpstr>GASTO_E_FIN_06</vt:lpstr>
      <vt:lpstr>GASTO_E_T1</vt:lpstr>
      <vt:lpstr>GASTO_E_T2</vt:lpstr>
      <vt:lpstr>GASTO_E_T3</vt:lpstr>
      <vt:lpstr>GASTO_E_T4</vt:lpstr>
      <vt:lpstr>GASTO_E_T5</vt:lpstr>
      <vt:lpstr>GASTO_E_T6</vt:lpstr>
      <vt:lpstr>GASTO_NE_FIN_01</vt:lpstr>
      <vt:lpstr>GASTO_NE_FIN_02</vt:lpstr>
      <vt:lpstr>GASTO_NE_FIN_03</vt:lpstr>
      <vt:lpstr>GASTO_NE_FIN_04</vt:lpstr>
      <vt:lpstr>GASTO_NE_FIN_05</vt:lpstr>
      <vt:lpstr>GASTO_NE_FIN_06</vt:lpstr>
      <vt:lpstr>GASTO_NE_T1</vt:lpstr>
      <vt:lpstr>GASTO_NE_T2</vt:lpstr>
      <vt:lpstr>GASTO_NE_T3</vt:lpstr>
      <vt:lpstr>GASTO_NE_T4</vt:lpstr>
      <vt:lpstr>GASTO_NE_T5</vt:lpstr>
      <vt:lpstr>GASTO_NE_T6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IFI-11</dc:creator>
  <cp:lastModifiedBy>IFI-11</cp:lastModifiedBy>
  <dcterms:created xsi:type="dcterms:W3CDTF">2018-10-29T23:42:29Z</dcterms:created>
  <dcterms:modified xsi:type="dcterms:W3CDTF">2018-10-29T23:43:35Z</dcterms:modified>
</cp:coreProperties>
</file>